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<sst xmlns="http://schemas.openxmlformats.org/spreadsheetml/2006/main" count="90" uniqueCount="79">
  <si>
    <t>ЗАО БАЙКАЛЭНЕРГО</t>
  </si>
  <si>
    <t>тыс.руб</t>
  </si>
  <si>
    <t>за 1 кв.2012г.</t>
  </si>
  <si>
    <t>т/энерг</t>
  </si>
  <si>
    <t>МУП ТЕПЛОВЫЕ СЕТИ</t>
  </si>
  <si>
    <t>за 2011год</t>
  </si>
  <si>
    <t>Енисей ВОДОКАНАЛ</t>
  </si>
  <si>
    <t>ХВС и В/О</t>
  </si>
  <si>
    <t>тыс.руб.</t>
  </si>
  <si>
    <t>Следовательно,  не обеспеченный ни какими средствами долг составил :</t>
  </si>
  <si>
    <t xml:space="preserve">Налоговая инспекция </t>
  </si>
  <si>
    <t>Жилищная инспекция</t>
  </si>
  <si>
    <t>Комитет ЖКХ иТ г. Саяногоска</t>
  </si>
  <si>
    <t xml:space="preserve">По замечаниям  Жил.инспекции </t>
  </si>
  <si>
    <t xml:space="preserve">1).  изготовлены и установлены вторые двери ( тамбур) в доме № 84 </t>
  </si>
  <si>
    <t>2). произведено остекление  в п. № 4 дома № 79</t>
  </si>
  <si>
    <t xml:space="preserve">Кроме того совместно с комитетом ЖКХ и Т  ЖилИнспекция обследовала дом № 84 </t>
  </si>
  <si>
    <t xml:space="preserve"> КРОВЛЯ которого требут основательного ремонта.</t>
  </si>
  <si>
    <t>Прокуратура г.Саяногорска</t>
  </si>
  <si>
    <t>3). Не однократно представители Жил.Инспекции приезжали в ответ на жалобы жителей</t>
  </si>
  <si>
    <t xml:space="preserve">            По замечаниям  "Роспотребнадзора " мы заменили песок в песочницах.</t>
  </si>
  <si>
    <t>по сдаче налоговых отчетов и деклараций за 2012г. замечаний нет</t>
  </si>
  <si>
    <t xml:space="preserve">        Камеральными проверками  Налоговой инспекции выявлены недочеты в начислении НДФЛ               за 2009-2011 год, замечаний </t>
  </si>
  <si>
    <t>Всвязи с этим ТСЖ пришлось выполнять работы, которые ранее выполнял КБО и соответственно нести внеплановые  затраты, не включенные в тариф 2012г.</t>
  </si>
  <si>
    <t xml:space="preserve">Обрезка и спиливание сухих деревьев  </t>
  </si>
  <si>
    <t>Ремонт грибка</t>
  </si>
  <si>
    <t>Ремонт карусели</t>
  </si>
  <si>
    <t xml:space="preserve">                   Кроме технических проблем даже матушка ПРИРОДА нам приподнесла дополнительные затраты: после снегопада 8-10 марта, пришлось повторно очищать кровли домов и дворы от снега и наледи и вместо  9000 руб. оплатить 18000 руб. Спасибо  тем, кто оказал нам помощь в очистке снега и наледи  в районе домов №№79-84</t>
  </si>
  <si>
    <t>Задолженность населения за тепловую энергию и воду  составила 1997,0 тыс руб</t>
  </si>
  <si>
    <t xml:space="preserve">              Изучив заявки жителей за 2011 год видно, что часть самых сложных вопросов не была решена, это  протекание кровли  дом № 84, дом № 80 , 79 /9 ;  промерзание в углах на потолке в доме № 79 кв. 27,28,58, в доме № 82 кв.9, в доме 89 кв.13 и эти вопросы перешли на 2012год. а 2012году они в части промерзание углов всплыли после того как ударили морозы, летом никто ни делал заявки на эти работы. Просьба -  своевременно делать заявки на те или иные виды работ. Штат у нас маленький , а в пожарном режиме работать невозможно.</t>
  </si>
  <si>
    <t>из них:</t>
  </si>
  <si>
    <t>В этом году  проверяли деятельность  ТСЖ "Заря" :  "Роспотребнадзор"</t>
  </si>
  <si>
    <r>
      <t xml:space="preserve">             </t>
    </r>
    <r>
      <rPr>
        <b/>
        <sz val="12"/>
        <color indexed="8"/>
        <rFont val="Calibri"/>
        <family val="2"/>
      </rPr>
      <t>Жилищная инспекция</t>
    </r>
    <r>
      <rPr>
        <sz val="12"/>
        <color indexed="8"/>
        <rFont val="Calibri"/>
        <family val="2"/>
      </rPr>
      <t xml:space="preserve"> проверяла подготовку МКД к зиме 2012-2013гг.</t>
    </r>
  </si>
  <si>
    <t xml:space="preserve">                    Дополнительной затратой стало устройство тамбура ,а  точнее 2й двери в доме 84, все говорят , что эта дверь была , но нам было сделано замечание Жилинспекцией в плане подготовки к зиме и пришлось затратить средства на приобретение 2х б/у дверей, навесов, произвести  установку и покраску этого тамбура . </t>
  </si>
  <si>
    <t xml:space="preserve">Выполнение работ по домам: </t>
  </si>
  <si>
    <t xml:space="preserve">По каждому дому проведена промывкы сиситемы ГВС и отопления. </t>
  </si>
  <si>
    <t>Проводится систематическая  борьба с неплательщиками: по исковым заявления взыскано 188553 руб.</t>
  </si>
  <si>
    <r>
      <t xml:space="preserve">               </t>
    </r>
    <r>
      <rPr>
        <b/>
        <sz val="12"/>
        <color indexed="8"/>
        <rFont val="Calibri"/>
        <family val="2"/>
      </rPr>
      <t xml:space="preserve">  2012год</t>
    </r>
    <r>
      <rPr>
        <sz val="12"/>
        <color indexed="8"/>
        <rFont val="Calibri"/>
        <family val="2"/>
      </rPr>
      <t xml:space="preserve"> оказался годом перемен и реконструкций в сфере ЖКХ, помимо того, что с 1 сентября отменено 307 постановление, введено 354  , в этом году ЖИЛИЩНЫЙ кодес притерпел изменения в июле и в декабре.,  изменеия коснулисть ТСЖ ( теперь в ТСЖ могут объединяться несколько домов объщим числом квартир до 30, или объединяться в ТСЖ могут жители ОДНОГО МКД,  в декабре изменения коснулись капитального ремонта домов .  так же объекты благоустройства придомовой территории отнесены к общедомовому имуществу. Кроме этого в июле увеличивались тарифы на ком.услуги, в этом году сменился поставцик комунальных услуг ( ЗАО Байкалэнерго) , приняты главой Администрации МО г. Саяногорска решения не в пользу Управляющих компаний и ТСЖ, а именно:</t>
    </r>
  </si>
  <si>
    <t>Если установка общедомовых приборов учета ресурсов производилась за счет целевых программ, то замена  и ремонт общедомовых приборов проводится за счет средст ТСЖ.</t>
  </si>
  <si>
    <t xml:space="preserve"> В ТСЖ " Заря" я приступила к работе 02,04,2012г. в качестве Управляющего, действующего по доверенности</t>
  </si>
  <si>
    <t xml:space="preserve">Пролучив от  Правления ТСЖ "Заря"  документы первым делом принялась за изучении их состава и показателей отражающих состояние дел в ТСЖ </t>
  </si>
  <si>
    <t xml:space="preserve">              Актуальен на сегодня по дому № 79 вопрос о бездомных кошках: прикорм кошек -это брошенный мусор у подъезда, а в скором времени и мухи под окнами жителей первого этажа, а также нарушенная изоляция трубопроводов,  т.е увеличение затрат  на содержание Вашего дома и ухудшение санитарного состояния подвалов.</t>
  </si>
  <si>
    <t>ОТЧЕТ О РАБОТЕ ТСЖ "ЗАРЯ" С 02.04.2012Г. ПО 31.12.2012Г.</t>
  </si>
  <si>
    <t>начислено</t>
  </si>
  <si>
    <t>оплачено</t>
  </si>
  <si>
    <t xml:space="preserve">       Российское заканодательство освобождает  вновь организованное предприятие от всяческих проверок в течение 3 лет, всвязи с этим всевозможные проверки свалились на ТСЖ в 2012 году</t>
  </si>
  <si>
    <t>всего</t>
  </si>
  <si>
    <t>площадь дома</t>
  </si>
  <si>
    <t>освоено Всего:</t>
  </si>
  <si>
    <t>Кап.  ремонт</t>
  </si>
  <si>
    <t>Содержание и текущий ремонт:</t>
  </si>
  <si>
    <t>оплачено  Всего:</t>
  </si>
  <si>
    <t>задолжен. По кв.плате Всего:</t>
  </si>
  <si>
    <t xml:space="preserve"> начислено:</t>
  </si>
  <si>
    <t>оплачено:</t>
  </si>
  <si>
    <t>задолженность  Населения по состоянию на 01.04.2012г.</t>
  </si>
  <si>
    <t>задолженность  Населения по состоянию на 31,12.2012г.</t>
  </si>
  <si>
    <t>Перечислено РСО</t>
  </si>
  <si>
    <t>по Ресурсоснабжающим организациям :</t>
  </si>
  <si>
    <t>Финансовые результаты ТСЖ "Заря"  за период работы с 02.04.2012г. По 31.12.2012г.</t>
  </si>
  <si>
    <t>В разрезе мероприятий по подготовке к зиме были отремонтированы выхода на кровлю, заколочены окна , для предотвращения тепловых потерь.</t>
  </si>
  <si>
    <t>На  тепловом узле№ 4  дома № 79 заменен вышедший из строя прибор регистрирующий подачу ГВС                 (вертушка), на доме № 81 установлено  реле на электронном приборе, вместо сгоревшего ,  в доме № 87 отремонтированы швы. В доме № 84  пробретена и установлена 2х створчатая дверь .</t>
  </si>
  <si>
    <t>По договору Цессии с ЗАО "Байкалэнерго" передано 418000 руб. из них оплатили 246 тыс. руб.</t>
  </si>
  <si>
    <t>По поводу задолженности  Каминской   д № 88 кв 48  дважды обращались в суд и 2 разва судебные приставы присылали акт о навозможности взыскания задолженности</t>
  </si>
  <si>
    <t>Управляющий ТСЖ "Заря"</t>
  </si>
  <si>
    <t>Еникова Л.Н,</t>
  </si>
  <si>
    <t>Задолженн. На  01.04.2012г.</t>
  </si>
  <si>
    <t>Задолженн. на 31.12.2012г.</t>
  </si>
  <si>
    <t>результат (-) перерасх.</t>
  </si>
  <si>
    <t xml:space="preserve">              Окашивание придомоой территории не 1м  по периметру как было ранее, а 5метров или до ближайшей дороги. Исходя из места расположения наших домов  (практически в тайге ) для безопасности жителей , окашивание проводилось два раза.  НА  выполнение этих работ привлекались дополнительные трудовые ресурсы</t>
  </si>
  <si>
    <t xml:space="preserve">Замена песка в песочнице включая работу и материалы  </t>
  </si>
  <si>
    <t>Покраска скамеек и малых форм .</t>
  </si>
  <si>
    <t xml:space="preserve">                Должна сказать спасибо тем представителям домов, кто сделав заявку на выполнение каках либо работ( для дома), не успокаивался на сделанной заявке , а бепокоился о сроках выполнения, качестве работ это: дом № 81 Данилова Наталья Дмитриевна, Бударев Сергей Николаевич. дом № 87 -Жуйко Любовь Степановна, дом № 88 Чертыковцева Любовь Павловна, Вельницкая Ольга Алексеевна.,Заболотний Геннадий Леонидович, дом 89- Ткачук Елена Владимировна.</t>
  </si>
  <si>
    <t xml:space="preserve">В процессе изучения  полученных  документов стало ясно: что ТСЖ "Заря" имеет   Кт  задолженность.                                                                                                                                            </t>
  </si>
  <si>
    <t>ООО ЖЭУ "Черемушки" за ссуду</t>
  </si>
  <si>
    <t>ВСЕГО:</t>
  </si>
  <si>
    <t>Ресурсоснабжающим организациям</t>
  </si>
  <si>
    <r>
      <t xml:space="preserve">  </t>
    </r>
    <r>
      <rPr>
        <b/>
        <sz val="12"/>
        <color indexed="8"/>
        <rFont val="Calibri"/>
        <family val="2"/>
      </rPr>
      <t>Прокуратура</t>
    </r>
    <r>
      <rPr>
        <sz val="12"/>
        <color indexed="8"/>
        <rFont val="Calibri"/>
        <family val="2"/>
      </rPr>
      <t xml:space="preserve"> г. Саяногорка ежемесячно, с октября 2012г. конртолирует расчеты за комунальные услуги с  РСО</t>
    </r>
  </si>
  <si>
    <t xml:space="preserve">        Продолжая разговор о работах не вошедших в тариф на текущее содержание ж/ф,  могу добавить следующее: по техническим причинам ( пролом трубы между канализационными колодцами в районе дома № 79 )и всего лишь один  рабочий , пршлось по разовым договорам  оплатить прочистку канализации  в доме № 79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</si>
</sst>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4" fontId="44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47" fillId="0" borderId="0" xfId="0" applyFont="1" applyAlignment="1">
      <alignment vertical="center"/>
    </xf>
    <xf numFmtId="0" fontId="0" fillId="0" borderId="12" xfId="0" applyFont="1" applyBorder="1" applyAlignment="1">
      <alignment horizontal="center" wrapText="1"/>
    </xf>
    <xf numFmtId="0" fontId="48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48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/>
    </xf>
    <xf numFmtId="0" fontId="49" fillId="31" borderId="12" xfId="0" applyFont="1" applyFill="1" applyBorder="1" applyAlignment="1">
      <alignment horizontal="center" vertical="center" wrapText="1"/>
    </xf>
    <xf numFmtId="0" fontId="50" fillId="31" borderId="12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14" xfId="0" applyFont="1" applyBorder="1" applyAlignment="1">
      <alignment/>
    </xf>
    <xf numFmtId="0" fontId="47" fillId="0" borderId="10" xfId="0" applyFont="1" applyBorder="1" applyAlignment="1">
      <alignment/>
    </xf>
    <xf numFmtId="0" fontId="35" fillId="0" borderId="11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wrapText="1"/>
    </xf>
    <xf numFmtId="0" fontId="45" fillId="0" borderId="12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7" fillId="0" borderId="0" xfId="0" applyFont="1" applyAlignment="1">
      <alignment horizontal="center"/>
    </xf>
    <xf numFmtId="4" fontId="47" fillId="0" borderId="12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12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47" fillId="0" borderId="11" xfId="0" applyNumberFormat="1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wrapText="1"/>
    </xf>
    <xf numFmtId="0" fontId="5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7" fillId="0" borderId="14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5" xfId="0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35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wrapText="1"/>
    </xf>
    <xf numFmtId="0" fontId="35" fillId="0" borderId="10" xfId="0" applyFont="1" applyBorder="1" applyAlignment="1">
      <alignment horizontal="left" wrapText="1"/>
    </xf>
    <xf numFmtId="0" fontId="45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8"/>
  <sheetViews>
    <sheetView tabSelected="1" zoomScalePageLayoutView="0" workbookViewId="0" topLeftCell="A1">
      <selection activeCell="K49" sqref="K49"/>
    </sheetView>
  </sheetViews>
  <sheetFormatPr defaultColWidth="9.140625" defaultRowHeight="15"/>
  <cols>
    <col min="1" max="1" width="10.8515625" style="0" customWidth="1"/>
    <col min="3" max="3" width="9.140625" style="5" customWidth="1"/>
    <col min="4" max="4" width="10.421875" style="0" customWidth="1"/>
    <col min="5" max="11" width="9.140625" style="5" customWidth="1"/>
  </cols>
  <sheetData>
    <row r="2" spans="2:9" ht="15.75">
      <c r="B2" s="49" t="s">
        <v>42</v>
      </c>
      <c r="C2" s="49"/>
      <c r="D2" s="49"/>
      <c r="E2" s="49"/>
      <c r="F2" s="49"/>
      <c r="G2" s="49"/>
      <c r="H2" s="49"/>
      <c r="I2" s="49"/>
    </row>
    <row r="3" spans="1:10" ht="15.75">
      <c r="A3" s="1"/>
      <c r="B3" s="1"/>
      <c r="C3" s="3"/>
      <c r="D3" s="1"/>
      <c r="E3" s="3"/>
      <c r="F3" s="3"/>
      <c r="G3" s="3"/>
      <c r="H3" s="3"/>
      <c r="I3" s="3"/>
      <c r="J3" s="3"/>
    </row>
    <row r="4" spans="1:11" ht="30.75" customHeight="1">
      <c r="A4" s="59" t="s">
        <v>39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34.5" customHeight="1">
      <c r="A5" s="59" t="s">
        <v>40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3.5" customHeight="1">
      <c r="A6" s="59" t="s">
        <v>73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0" ht="15.75">
      <c r="A7" s="57" t="s">
        <v>75</v>
      </c>
      <c r="B7" s="57"/>
      <c r="C7" s="57"/>
      <c r="D7" s="57"/>
      <c r="E7" s="57"/>
      <c r="F7" s="50">
        <f>F9+1900</f>
        <v>10322.2</v>
      </c>
      <c r="G7" s="50"/>
      <c r="H7" s="47" t="s">
        <v>1</v>
      </c>
      <c r="I7" s="51" t="s">
        <v>30</v>
      </c>
      <c r="J7" s="51"/>
    </row>
    <row r="8" spans="1:10" ht="15.75">
      <c r="A8" s="53" t="s">
        <v>74</v>
      </c>
      <c r="B8" s="54"/>
      <c r="C8" s="54"/>
      <c r="D8" s="54"/>
      <c r="E8" s="55"/>
      <c r="F8" s="50">
        <v>1900</v>
      </c>
      <c r="G8" s="50"/>
      <c r="H8" s="47" t="s">
        <v>1</v>
      </c>
      <c r="I8" s="37"/>
      <c r="J8" s="37"/>
    </row>
    <row r="9" spans="1:10" ht="15.75">
      <c r="A9" s="53" t="s">
        <v>76</v>
      </c>
      <c r="B9" s="54"/>
      <c r="C9" s="54"/>
      <c r="D9" s="54"/>
      <c r="E9" s="55"/>
      <c r="F9" s="56">
        <f>F10+F11+F12</f>
        <v>8422.2</v>
      </c>
      <c r="G9" s="50"/>
      <c r="H9" s="47" t="s">
        <v>1</v>
      </c>
      <c r="I9" s="3"/>
      <c r="J9" s="3"/>
    </row>
    <row r="10" spans="1:10" ht="21.75" customHeight="1">
      <c r="A10" s="57" t="s">
        <v>0</v>
      </c>
      <c r="B10" s="57"/>
      <c r="C10" s="57"/>
      <c r="D10" s="57"/>
      <c r="E10" s="48" t="s">
        <v>3</v>
      </c>
      <c r="F10" s="58">
        <v>2766</v>
      </c>
      <c r="G10" s="58"/>
      <c r="H10" s="47" t="s">
        <v>1</v>
      </c>
      <c r="I10" s="52" t="s">
        <v>2</v>
      </c>
      <c r="J10" s="52"/>
    </row>
    <row r="11" spans="1:10" ht="15.75">
      <c r="A11" s="57" t="s">
        <v>4</v>
      </c>
      <c r="B11" s="57"/>
      <c r="C11" s="57"/>
      <c r="D11" s="57"/>
      <c r="E11" s="48" t="s">
        <v>3</v>
      </c>
      <c r="F11" s="58">
        <v>5460.6</v>
      </c>
      <c r="G11" s="58"/>
      <c r="H11" s="47" t="s">
        <v>1</v>
      </c>
      <c r="I11" s="52" t="s">
        <v>5</v>
      </c>
      <c r="J11" s="52"/>
    </row>
    <row r="12" spans="1:10" ht="15.75">
      <c r="A12" s="57" t="s">
        <v>6</v>
      </c>
      <c r="B12" s="57"/>
      <c r="C12" s="57"/>
      <c r="D12" s="57"/>
      <c r="E12" s="47" t="s">
        <v>7</v>
      </c>
      <c r="F12" s="58">
        <v>195.6</v>
      </c>
      <c r="G12" s="58"/>
      <c r="H12" s="47" t="s">
        <v>1</v>
      </c>
      <c r="I12" s="52" t="s">
        <v>2</v>
      </c>
      <c r="J12" s="52"/>
    </row>
    <row r="13" spans="1:10" ht="5.25" customHeight="1">
      <c r="A13" s="51"/>
      <c r="B13" s="51"/>
      <c r="C13" s="51"/>
      <c r="D13" s="51"/>
      <c r="E13" s="3"/>
      <c r="F13" s="51"/>
      <c r="G13" s="51"/>
      <c r="H13" s="3"/>
      <c r="I13" s="3"/>
      <c r="J13" s="3"/>
    </row>
    <row r="14" spans="1:10" ht="15.75">
      <c r="A14" s="1" t="s">
        <v>28</v>
      </c>
      <c r="B14" s="1"/>
      <c r="C14" s="3"/>
      <c r="D14" s="1"/>
      <c r="E14" s="3"/>
      <c r="F14" s="3"/>
      <c r="G14" s="3"/>
      <c r="H14" s="3"/>
      <c r="I14" s="3"/>
      <c r="J14" s="3"/>
    </row>
    <row r="15" spans="1:10" ht="15.75">
      <c r="A15" s="1" t="s">
        <v>9</v>
      </c>
      <c r="B15" s="1"/>
      <c r="C15" s="3"/>
      <c r="D15" s="1"/>
      <c r="E15" s="3"/>
      <c r="F15" s="3"/>
      <c r="G15" s="3"/>
      <c r="H15" s="3"/>
      <c r="I15" s="9">
        <v>8525.2</v>
      </c>
      <c r="J15" s="3" t="s">
        <v>8</v>
      </c>
    </row>
    <row r="16" spans="1:11" ht="36" customHeight="1">
      <c r="A16" s="60" t="s">
        <v>45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0" ht="15.75">
      <c r="A17" s="1" t="s">
        <v>31</v>
      </c>
      <c r="B17" s="1"/>
      <c r="C17" s="3"/>
      <c r="D17" s="1"/>
      <c r="E17" s="3"/>
      <c r="F17" s="3"/>
      <c r="G17" s="3"/>
      <c r="H17" s="3"/>
      <c r="I17" s="3"/>
      <c r="J17" s="3"/>
    </row>
    <row r="18" spans="1:10" ht="15.75">
      <c r="A18" s="1"/>
      <c r="B18" s="1"/>
      <c r="C18" s="3"/>
      <c r="D18" s="1"/>
      <c r="E18" s="3"/>
      <c r="F18" s="3"/>
      <c r="G18" s="3" t="s">
        <v>18</v>
      </c>
      <c r="H18" s="3"/>
      <c r="I18" s="3"/>
      <c r="J18" s="3"/>
    </row>
    <row r="19" spans="1:10" ht="15.75">
      <c r="A19" s="1"/>
      <c r="B19" s="1"/>
      <c r="C19" s="3"/>
      <c r="D19" s="1"/>
      <c r="E19" s="3"/>
      <c r="F19" s="3"/>
      <c r="G19" s="3" t="s">
        <v>10</v>
      </c>
      <c r="H19" s="3"/>
      <c r="I19" s="3"/>
      <c r="J19" s="3"/>
    </row>
    <row r="20" spans="1:10" ht="15.75">
      <c r="A20" s="1"/>
      <c r="B20" s="1"/>
      <c r="C20" s="3"/>
      <c r="D20" s="1"/>
      <c r="E20" s="3"/>
      <c r="F20" s="3"/>
      <c r="G20" s="3" t="s">
        <v>11</v>
      </c>
      <c r="H20" s="3"/>
      <c r="I20" s="3"/>
      <c r="J20" s="3"/>
    </row>
    <row r="21" spans="1:10" ht="15.75">
      <c r="A21" s="1"/>
      <c r="B21" s="1"/>
      <c r="C21" s="3"/>
      <c r="D21" s="1"/>
      <c r="E21" s="3"/>
      <c r="F21" s="3"/>
      <c r="G21" s="3" t="s">
        <v>12</v>
      </c>
      <c r="H21" s="3"/>
      <c r="I21" s="3"/>
      <c r="J21" s="3"/>
    </row>
    <row r="22" spans="1:10" ht="17.25" customHeight="1">
      <c r="A22" s="1" t="s">
        <v>20</v>
      </c>
      <c r="B22" s="1"/>
      <c r="C22" s="3"/>
      <c r="D22" s="1"/>
      <c r="E22" s="3"/>
      <c r="F22" s="3"/>
      <c r="G22" s="3"/>
      <c r="H22" s="3"/>
      <c r="I22" s="3"/>
      <c r="J22" s="3"/>
    </row>
    <row r="23" spans="1:11" ht="35.25" customHeight="1">
      <c r="A23" s="59" t="s">
        <v>22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ht="15.75">
      <c r="A24" s="49" t="s">
        <v>21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10" ht="15" customHeight="1">
      <c r="A25" s="1" t="s">
        <v>32</v>
      </c>
      <c r="B25" s="1"/>
      <c r="C25" s="3"/>
      <c r="D25" s="1"/>
      <c r="E25" s="3"/>
      <c r="F25" s="3"/>
      <c r="G25" s="3"/>
      <c r="H25" s="3"/>
      <c r="I25" s="3"/>
      <c r="J25" s="3"/>
    </row>
    <row r="26" spans="1:10" ht="15.75">
      <c r="A26" s="1" t="s">
        <v>13</v>
      </c>
      <c r="B26" s="1"/>
      <c r="C26" s="3"/>
      <c r="D26" s="1"/>
      <c r="E26" s="3"/>
      <c r="F26" s="3"/>
      <c r="G26" s="3"/>
      <c r="H26" s="3"/>
      <c r="I26" s="3"/>
      <c r="J26" s="3"/>
    </row>
    <row r="27" spans="1:10" ht="15.75">
      <c r="A27" s="1" t="s">
        <v>14</v>
      </c>
      <c r="B27" s="1"/>
      <c r="C27" s="3"/>
      <c r="D27" s="1"/>
      <c r="E27" s="3"/>
      <c r="F27" s="3"/>
      <c r="G27" s="3"/>
      <c r="H27" s="3"/>
      <c r="I27" s="3"/>
      <c r="J27" s="3"/>
    </row>
    <row r="28" spans="1:10" ht="15.75">
      <c r="A28" s="1" t="s">
        <v>15</v>
      </c>
      <c r="B28" s="1"/>
      <c r="C28" s="3"/>
      <c r="D28" s="1"/>
      <c r="E28" s="3"/>
      <c r="F28" s="3"/>
      <c r="G28" s="3"/>
      <c r="H28" s="3"/>
      <c r="I28" s="3"/>
      <c r="J28" s="3"/>
    </row>
    <row r="29" spans="1:10" ht="15.75">
      <c r="A29" s="1" t="s">
        <v>19</v>
      </c>
      <c r="B29" s="1"/>
      <c r="C29" s="3"/>
      <c r="D29" s="1"/>
      <c r="E29" s="3"/>
      <c r="F29" s="3"/>
      <c r="G29" s="3"/>
      <c r="H29" s="3"/>
      <c r="I29" s="3"/>
      <c r="J29" s="3"/>
    </row>
    <row r="30" spans="1:10" ht="5.25" customHeight="1">
      <c r="A30" s="1"/>
      <c r="B30" s="1"/>
      <c r="C30" s="3"/>
      <c r="D30" s="1"/>
      <c r="E30" s="3"/>
      <c r="F30" s="3"/>
      <c r="G30" s="3"/>
      <c r="H30" s="3"/>
      <c r="I30" s="3"/>
      <c r="J30" s="3"/>
    </row>
    <row r="31" spans="1:10" ht="15.75">
      <c r="A31" s="1" t="s">
        <v>16</v>
      </c>
      <c r="B31" s="1"/>
      <c r="C31" s="3"/>
      <c r="D31" s="1"/>
      <c r="E31" s="3"/>
      <c r="F31" s="3"/>
      <c r="G31" s="3"/>
      <c r="H31" s="3"/>
      <c r="I31" s="3"/>
      <c r="J31" s="3"/>
    </row>
    <row r="32" spans="1:10" ht="15.75">
      <c r="A32" s="1" t="s">
        <v>17</v>
      </c>
      <c r="B32" s="1"/>
      <c r="C32" s="3"/>
      <c r="D32" s="1"/>
      <c r="E32" s="3"/>
      <c r="F32" s="3"/>
      <c r="G32" s="3"/>
      <c r="H32" s="3"/>
      <c r="I32" s="3"/>
      <c r="J32" s="3"/>
    </row>
    <row r="33" spans="1:11" ht="31.5" customHeight="1">
      <c r="A33" s="59" t="s">
        <v>77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</row>
    <row r="34" spans="1:11" ht="144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spans="1:11" ht="29.25" customHeight="1">
      <c r="A35" s="60" t="s">
        <v>23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</row>
    <row r="36" spans="1:11" ht="63" customHeight="1">
      <c r="A36" s="61" t="s">
        <v>69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0" ht="20.25" customHeight="1">
      <c r="A37" s="4" t="s">
        <v>25</v>
      </c>
      <c r="B37" s="4"/>
      <c r="C37" s="3"/>
      <c r="D37" s="4"/>
      <c r="E37" s="3"/>
      <c r="F37" s="3"/>
      <c r="G37" s="3"/>
      <c r="H37" s="3"/>
      <c r="I37" s="3"/>
      <c r="J37" s="3"/>
    </row>
    <row r="38" spans="1:10" ht="19.5" customHeight="1">
      <c r="A38" s="4" t="s">
        <v>26</v>
      </c>
      <c r="B38" s="4"/>
      <c r="C38" s="3"/>
      <c r="D38" s="4"/>
      <c r="E38" s="3"/>
      <c r="F38" s="3"/>
      <c r="G38" s="3"/>
      <c r="H38" s="3"/>
      <c r="I38" s="3"/>
      <c r="J38" s="3"/>
    </row>
    <row r="39" spans="1:10" ht="19.5" customHeight="1">
      <c r="A39" s="1" t="s">
        <v>24</v>
      </c>
      <c r="B39" s="1"/>
      <c r="C39" s="3"/>
      <c r="D39" s="1"/>
      <c r="E39" s="3"/>
      <c r="F39" s="3"/>
      <c r="G39" s="3"/>
      <c r="H39" s="3"/>
      <c r="I39" s="3"/>
      <c r="J39" s="3"/>
    </row>
    <row r="40" spans="1:10" ht="22.5" customHeight="1">
      <c r="A40" s="1" t="s">
        <v>70</v>
      </c>
      <c r="B40" s="1"/>
      <c r="C40" s="3"/>
      <c r="D40" s="1"/>
      <c r="E40" s="3"/>
      <c r="F40" s="3"/>
      <c r="G40" s="3"/>
      <c r="H40" s="3"/>
      <c r="I40" s="3"/>
      <c r="J40" s="3"/>
    </row>
    <row r="41" spans="1:11" ht="24" customHeight="1">
      <c r="A41" s="2" t="s">
        <v>71</v>
      </c>
      <c r="B41" s="2"/>
      <c r="C41" s="3"/>
      <c r="D41" s="2"/>
      <c r="E41" s="3"/>
      <c r="F41" s="3"/>
      <c r="G41" s="3"/>
      <c r="H41" s="3"/>
      <c r="I41" s="3"/>
      <c r="J41" s="3"/>
      <c r="K41" s="3"/>
    </row>
    <row r="42" spans="1:10" ht="6.75" customHeight="1">
      <c r="A42" s="1"/>
      <c r="B42" s="1"/>
      <c r="C42" s="3"/>
      <c r="D42" s="1"/>
      <c r="E42" s="3"/>
      <c r="F42" s="3"/>
      <c r="G42" s="3"/>
      <c r="H42" s="3"/>
      <c r="I42" s="3"/>
      <c r="J42" s="3"/>
    </row>
    <row r="43" spans="1:11" ht="66.75" customHeight="1">
      <c r="A43" s="62" t="s">
        <v>78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65.25" customHeight="1">
      <c r="A44" s="60" t="s">
        <v>27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11" ht="64.5" customHeight="1">
      <c r="A45" s="60" t="s">
        <v>33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</row>
    <row r="46" spans="1:11" ht="67.5" customHeight="1">
      <c r="A46" s="60" t="s">
        <v>41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1:11" ht="95.25" customHeight="1">
      <c r="A47" s="60" t="s">
        <v>29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</row>
    <row r="48" spans="1:11" ht="81" customHeight="1">
      <c r="A48" s="60" t="s">
        <v>72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</row>
    <row r="49" spans="1:11" ht="28.5" customHeight="1">
      <c r="A49" s="22" t="s">
        <v>59</v>
      </c>
      <c r="B49" s="2"/>
      <c r="C49" s="3"/>
      <c r="D49" s="2"/>
      <c r="E49" s="8"/>
      <c r="F49" s="3"/>
      <c r="G49" s="3"/>
      <c r="H49" s="6"/>
      <c r="I49" s="6"/>
      <c r="J49" s="6"/>
      <c r="K49" s="6"/>
    </row>
    <row r="50" spans="1:11" ht="7.5" customHeight="1">
      <c r="A50" s="2"/>
      <c r="B50" s="2"/>
      <c r="C50" s="3"/>
      <c r="D50" s="2"/>
      <c r="E50" s="3"/>
      <c r="F50" s="3"/>
      <c r="G50" s="3"/>
      <c r="H50" s="6"/>
      <c r="I50" s="6"/>
      <c r="J50" s="6"/>
      <c r="K50" s="6"/>
    </row>
    <row r="51" spans="1:11" ht="20.25" customHeight="1">
      <c r="A51" s="76" t="s">
        <v>47</v>
      </c>
      <c r="B51" s="14" t="s">
        <v>46</v>
      </c>
      <c r="C51" s="14">
        <v>79</v>
      </c>
      <c r="D51" s="14">
        <v>80</v>
      </c>
      <c r="E51" s="14">
        <v>81</v>
      </c>
      <c r="F51" s="14">
        <v>82</v>
      </c>
      <c r="G51" s="14">
        <v>83</v>
      </c>
      <c r="H51" s="14">
        <v>84</v>
      </c>
      <c r="I51" s="14">
        <v>87</v>
      </c>
      <c r="J51" s="14">
        <v>88</v>
      </c>
      <c r="K51" s="14">
        <v>89</v>
      </c>
    </row>
    <row r="52" spans="1:11" ht="27.75" customHeight="1">
      <c r="A52" s="76"/>
      <c r="B52" s="15">
        <v>19613.4</v>
      </c>
      <c r="C52" s="15">
        <v>5864.2</v>
      </c>
      <c r="D52" s="15">
        <v>1966.4</v>
      </c>
      <c r="E52" s="15">
        <v>1296.4</v>
      </c>
      <c r="F52" s="15">
        <v>1299.3</v>
      </c>
      <c r="G52" s="15">
        <v>1950.6</v>
      </c>
      <c r="H52" s="15">
        <v>1960.3</v>
      </c>
      <c r="I52" s="15">
        <v>1311.8</v>
      </c>
      <c r="J52" s="15">
        <v>2645.6</v>
      </c>
      <c r="K52" s="15">
        <v>1318.8</v>
      </c>
    </row>
    <row r="53" spans="1:11" ht="17.25" customHeight="1">
      <c r="A53" s="72" t="s">
        <v>50</v>
      </c>
      <c r="B53" s="73"/>
      <c r="C53" s="73"/>
      <c r="D53" s="73"/>
      <c r="E53" s="12"/>
      <c r="F53" s="12"/>
      <c r="G53" s="12"/>
      <c r="H53" s="12"/>
      <c r="I53" s="12"/>
      <c r="J53" s="12"/>
      <c r="K53" s="13"/>
    </row>
    <row r="54" spans="1:11" ht="39.75" customHeight="1">
      <c r="A54" s="38" t="s">
        <v>66</v>
      </c>
      <c r="B54" s="16">
        <v>637.9</v>
      </c>
      <c r="C54" s="16">
        <v>156.5</v>
      </c>
      <c r="D54" s="16">
        <v>48.2</v>
      </c>
      <c r="E54" s="15">
        <v>38.6</v>
      </c>
      <c r="F54" s="15">
        <v>39.2</v>
      </c>
      <c r="G54" s="15">
        <v>52.1</v>
      </c>
      <c r="H54" s="15">
        <v>56.8</v>
      </c>
      <c r="I54" s="15">
        <v>49</v>
      </c>
      <c r="J54" s="15">
        <v>131.4</v>
      </c>
      <c r="K54" s="15">
        <v>66.1</v>
      </c>
    </row>
    <row r="55" spans="1:11" ht="25.5" customHeight="1">
      <c r="A55" s="17" t="s">
        <v>43</v>
      </c>
      <c r="B55" s="18">
        <v>2275.3</v>
      </c>
      <c r="C55" s="18">
        <v>638.9</v>
      </c>
      <c r="D55" s="18">
        <v>214.3</v>
      </c>
      <c r="E55" s="18">
        <v>141.3</v>
      </c>
      <c r="F55" s="18">
        <v>141.6</v>
      </c>
      <c r="G55" s="18">
        <v>212.6</v>
      </c>
      <c r="H55" s="18">
        <v>212.9</v>
      </c>
      <c r="I55" s="18">
        <v>177.3</v>
      </c>
      <c r="J55" s="18">
        <v>357.9</v>
      </c>
      <c r="K55" s="18">
        <v>178.5</v>
      </c>
    </row>
    <row r="56" spans="1:11" ht="27" customHeight="1">
      <c r="A56" s="17" t="s">
        <v>44</v>
      </c>
      <c r="B56" s="18">
        <v>2246</v>
      </c>
      <c r="C56" s="18">
        <v>628.3</v>
      </c>
      <c r="D56" s="18">
        <v>212.3</v>
      </c>
      <c r="E56" s="18">
        <v>142.5</v>
      </c>
      <c r="F56" s="18">
        <v>144.6</v>
      </c>
      <c r="G56" s="18">
        <v>229.5</v>
      </c>
      <c r="H56" s="18">
        <v>206.6</v>
      </c>
      <c r="I56" s="18">
        <v>169.7</v>
      </c>
      <c r="J56" s="18">
        <v>334.7</v>
      </c>
      <c r="K56" s="18">
        <v>177.8</v>
      </c>
    </row>
    <row r="57" spans="1:13" ht="39" customHeight="1">
      <c r="A57" s="38" t="s">
        <v>67</v>
      </c>
      <c r="B57" s="18">
        <f>B54+B55-B56</f>
        <v>667.2000000000003</v>
      </c>
      <c r="C57" s="18">
        <f aca="true" t="shared" si="0" ref="C57:K57">C54+C55-C56</f>
        <v>167.10000000000002</v>
      </c>
      <c r="D57" s="18">
        <f t="shared" si="0"/>
        <v>50.19999999999999</v>
      </c>
      <c r="E57" s="18">
        <f t="shared" si="0"/>
        <v>37.400000000000006</v>
      </c>
      <c r="F57" s="18">
        <f t="shared" si="0"/>
        <v>36.20000000000002</v>
      </c>
      <c r="G57" s="18">
        <f t="shared" si="0"/>
        <v>35.19999999999999</v>
      </c>
      <c r="H57" s="18">
        <f t="shared" si="0"/>
        <v>63.099999999999994</v>
      </c>
      <c r="I57" s="18">
        <f t="shared" si="0"/>
        <v>56.60000000000002</v>
      </c>
      <c r="J57" s="18">
        <f t="shared" si="0"/>
        <v>154.59999999999997</v>
      </c>
      <c r="K57" s="18">
        <f t="shared" si="0"/>
        <v>66.79999999999998</v>
      </c>
      <c r="L57" s="19"/>
      <c r="M57" s="20"/>
    </row>
    <row r="58" spans="1:13" ht="17.25" customHeight="1">
      <c r="A58" s="74" t="s">
        <v>49</v>
      </c>
      <c r="B58" s="75"/>
      <c r="C58" s="75"/>
      <c r="D58" s="10"/>
      <c r="E58" s="10"/>
      <c r="F58" s="10"/>
      <c r="G58" s="10"/>
      <c r="H58" s="10"/>
      <c r="I58" s="10"/>
      <c r="J58" s="10"/>
      <c r="K58" s="11"/>
      <c r="M58" s="20"/>
    </row>
    <row r="59" spans="1:13" ht="40.5" customHeight="1">
      <c r="A59" s="38" t="s">
        <v>66</v>
      </c>
      <c r="B59" s="23">
        <v>60.9</v>
      </c>
      <c r="C59" s="23">
        <v>16.6</v>
      </c>
      <c r="D59" s="18">
        <v>4.1</v>
      </c>
      <c r="E59" s="18">
        <v>4.1</v>
      </c>
      <c r="F59" s="18">
        <v>4.1</v>
      </c>
      <c r="G59" s="18">
        <v>5.5</v>
      </c>
      <c r="H59" s="18">
        <v>6</v>
      </c>
      <c r="I59" s="18">
        <v>3.3</v>
      </c>
      <c r="J59" s="18">
        <v>11.3</v>
      </c>
      <c r="K59" s="18">
        <v>5.8</v>
      </c>
      <c r="M59" s="20"/>
    </row>
    <row r="60" spans="1:13" ht="27" customHeight="1">
      <c r="A60" s="24" t="s">
        <v>43</v>
      </c>
      <c r="B60" s="18">
        <v>225.8</v>
      </c>
      <c r="C60" s="25">
        <v>67.5</v>
      </c>
      <c r="D60" s="18">
        <v>22.7</v>
      </c>
      <c r="E60" s="18">
        <v>14.9</v>
      </c>
      <c r="F60" s="18">
        <v>15</v>
      </c>
      <c r="G60" s="18">
        <v>22.5</v>
      </c>
      <c r="H60" s="18">
        <v>22.5</v>
      </c>
      <c r="I60" s="18">
        <v>15.1</v>
      </c>
      <c r="J60" s="18">
        <v>30.5</v>
      </c>
      <c r="K60" s="18">
        <v>15.1</v>
      </c>
      <c r="M60" s="20"/>
    </row>
    <row r="61" spans="1:13" ht="27" customHeight="1">
      <c r="A61" s="24" t="s">
        <v>44</v>
      </c>
      <c r="B61" s="18">
        <v>224.4</v>
      </c>
      <c r="C61" s="18">
        <v>65.7</v>
      </c>
      <c r="D61" s="18">
        <v>22</v>
      </c>
      <c r="E61" s="18">
        <v>15.1</v>
      </c>
      <c r="F61" s="18">
        <v>16.4</v>
      </c>
      <c r="G61" s="18">
        <v>25.1</v>
      </c>
      <c r="H61" s="18">
        <v>21.8</v>
      </c>
      <c r="I61" s="18">
        <v>14.4</v>
      </c>
      <c r="J61" s="18">
        <v>28.8</v>
      </c>
      <c r="K61" s="18">
        <v>15.1</v>
      </c>
      <c r="M61" s="20"/>
    </row>
    <row r="62" spans="1:13" ht="41.25" customHeight="1">
      <c r="A62" s="38" t="s">
        <v>67</v>
      </c>
      <c r="B62" s="18">
        <f>B59+B60-B61</f>
        <v>62.29999999999998</v>
      </c>
      <c r="C62" s="18">
        <f aca="true" t="shared" si="1" ref="C62:K62">C59+C60-C61</f>
        <v>18.39999999999999</v>
      </c>
      <c r="D62" s="18">
        <f t="shared" si="1"/>
        <v>4.799999999999997</v>
      </c>
      <c r="E62" s="18">
        <f t="shared" si="1"/>
        <v>3.9000000000000004</v>
      </c>
      <c r="F62" s="18">
        <f t="shared" si="1"/>
        <v>2.700000000000003</v>
      </c>
      <c r="G62" s="18">
        <f t="shared" si="1"/>
        <v>2.8999999999999986</v>
      </c>
      <c r="H62" s="18">
        <f t="shared" si="1"/>
        <v>6.699999999999999</v>
      </c>
      <c r="I62" s="18">
        <f t="shared" si="1"/>
        <v>3.9999999999999982</v>
      </c>
      <c r="J62" s="18">
        <f t="shared" si="1"/>
        <v>12.999999999999996</v>
      </c>
      <c r="K62" s="18">
        <f t="shared" si="1"/>
        <v>5.799999999999999</v>
      </c>
      <c r="L62" s="21"/>
      <c r="M62" s="20"/>
    </row>
    <row r="63" spans="1:13" ht="12" customHeight="1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21"/>
      <c r="M63" s="20"/>
    </row>
    <row r="64" spans="1:13" ht="47.25" customHeight="1">
      <c r="A64" s="28" t="s">
        <v>52</v>
      </c>
      <c r="B64" s="29">
        <f>B57+B62</f>
        <v>729.5000000000002</v>
      </c>
      <c r="C64" s="29">
        <f aca="true" t="shared" si="2" ref="C64:K64">C57+C62</f>
        <v>185.5</v>
      </c>
      <c r="D64" s="29">
        <f t="shared" si="2"/>
        <v>54.999999999999986</v>
      </c>
      <c r="E64" s="29">
        <f t="shared" si="2"/>
        <v>41.300000000000004</v>
      </c>
      <c r="F64" s="29">
        <f t="shared" si="2"/>
        <v>38.90000000000002</v>
      </c>
      <c r="G64" s="29">
        <f t="shared" si="2"/>
        <v>38.09999999999999</v>
      </c>
      <c r="H64" s="29">
        <f t="shared" si="2"/>
        <v>69.8</v>
      </c>
      <c r="I64" s="29">
        <f t="shared" si="2"/>
        <v>60.60000000000002</v>
      </c>
      <c r="J64" s="29">
        <f t="shared" si="2"/>
        <v>167.59999999999997</v>
      </c>
      <c r="K64" s="29">
        <f t="shared" si="2"/>
        <v>72.59999999999998</v>
      </c>
      <c r="L64" s="21"/>
      <c r="M64" s="20"/>
    </row>
    <row r="65" spans="1:13" ht="27" customHeight="1">
      <c r="A65" s="26" t="s">
        <v>51</v>
      </c>
      <c r="B65" s="27">
        <f>B61+B56</f>
        <v>2470.4</v>
      </c>
      <c r="C65" s="27">
        <f aca="true" t="shared" si="3" ref="C65:K65">C61+C56</f>
        <v>694</v>
      </c>
      <c r="D65" s="27">
        <f t="shared" si="3"/>
        <v>234.3</v>
      </c>
      <c r="E65" s="27">
        <f t="shared" si="3"/>
        <v>157.6</v>
      </c>
      <c r="F65" s="27">
        <f t="shared" si="3"/>
        <v>161</v>
      </c>
      <c r="G65" s="27">
        <f t="shared" si="3"/>
        <v>254.6</v>
      </c>
      <c r="H65" s="27">
        <f t="shared" si="3"/>
        <v>228.4</v>
      </c>
      <c r="I65" s="27">
        <f t="shared" si="3"/>
        <v>184.1</v>
      </c>
      <c r="J65" s="27">
        <f t="shared" si="3"/>
        <v>363.5</v>
      </c>
      <c r="K65" s="27">
        <f t="shared" si="3"/>
        <v>192.9</v>
      </c>
      <c r="M65" s="20"/>
    </row>
    <row r="66" spans="1:13" s="39" customFormat="1" ht="9" customHeight="1">
      <c r="A66" s="43"/>
      <c r="B66" s="21"/>
      <c r="C66" s="21"/>
      <c r="D66" s="21"/>
      <c r="E66" s="21"/>
      <c r="F66" s="21"/>
      <c r="G66" s="21"/>
      <c r="H66" s="21"/>
      <c r="I66" s="21"/>
      <c r="J66" s="21"/>
      <c r="K66" s="21"/>
      <c r="M66" s="40"/>
    </row>
    <row r="67" spans="1:11" ht="30.75" customHeight="1">
      <c r="A67" s="44" t="s">
        <v>48</v>
      </c>
      <c r="B67" s="45">
        <v>2793.2</v>
      </c>
      <c r="C67" s="45">
        <v>825.6</v>
      </c>
      <c r="D67" s="45">
        <v>272.7</v>
      </c>
      <c r="E67" s="45">
        <v>205.9</v>
      </c>
      <c r="F67" s="45">
        <v>180.5</v>
      </c>
      <c r="G67" s="45">
        <v>273.1</v>
      </c>
      <c r="H67" s="45">
        <v>274.5</v>
      </c>
      <c r="I67" s="45">
        <v>210.7</v>
      </c>
      <c r="J67" s="45">
        <v>368.6</v>
      </c>
      <c r="K67" s="45">
        <v>181.6</v>
      </c>
    </row>
    <row r="68" spans="1:11" ht="42" customHeight="1">
      <c r="A68" s="46" t="s">
        <v>68</v>
      </c>
      <c r="B68" s="30">
        <f>B65-B67</f>
        <v>-322.7999999999997</v>
      </c>
      <c r="C68" s="30">
        <f aca="true" t="shared" si="4" ref="C68:K68">C65-C67</f>
        <v>-131.60000000000002</v>
      </c>
      <c r="D68" s="30">
        <f t="shared" si="4"/>
        <v>-38.39999999999998</v>
      </c>
      <c r="E68" s="30">
        <f t="shared" si="4"/>
        <v>-48.30000000000001</v>
      </c>
      <c r="F68" s="30">
        <f t="shared" si="4"/>
        <v>-19.5</v>
      </c>
      <c r="G68" s="30">
        <f t="shared" si="4"/>
        <v>-18.50000000000003</v>
      </c>
      <c r="H68" s="30">
        <f t="shared" si="4"/>
        <v>-46.099999999999994</v>
      </c>
      <c r="I68" s="30">
        <f t="shared" si="4"/>
        <v>-26.599999999999994</v>
      </c>
      <c r="J68" s="30">
        <f t="shared" si="4"/>
        <v>-5.100000000000023</v>
      </c>
      <c r="K68" s="30">
        <f t="shared" si="4"/>
        <v>11.300000000000011</v>
      </c>
    </row>
    <row r="69" spans="1:11" ht="15.75" customHeight="1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 ht="15.75" customHeight="1">
      <c r="A70" s="33" t="s">
        <v>58</v>
      </c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0.5" customHeight="1">
      <c r="A71" s="4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34.5" customHeight="1">
      <c r="A72" s="68" t="s">
        <v>55</v>
      </c>
      <c r="B72" s="68"/>
      <c r="C72" s="68"/>
      <c r="D72" s="77">
        <v>1977.1</v>
      </c>
      <c r="E72" s="77"/>
      <c r="F72" s="7"/>
      <c r="G72" s="7"/>
      <c r="H72" s="7"/>
      <c r="I72" s="7"/>
      <c r="J72" s="7"/>
      <c r="K72" s="7"/>
    </row>
    <row r="73" spans="1:11" ht="18" customHeight="1">
      <c r="A73" s="34" t="s">
        <v>53</v>
      </c>
      <c r="B73" s="35"/>
      <c r="C73" s="36"/>
      <c r="D73" s="66">
        <v>5422</v>
      </c>
      <c r="E73" s="67"/>
      <c r="F73" s="7"/>
      <c r="G73" s="7"/>
      <c r="H73" s="7"/>
      <c r="I73" s="7"/>
      <c r="J73" s="7"/>
      <c r="K73" s="7"/>
    </row>
    <row r="74" spans="1:11" ht="19.5" customHeight="1">
      <c r="A74" s="64" t="s">
        <v>54</v>
      </c>
      <c r="B74" s="65"/>
      <c r="C74" s="36"/>
      <c r="D74" s="66">
        <v>5846.3</v>
      </c>
      <c r="E74" s="67"/>
      <c r="F74" s="7"/>
      <c r="G74" s="7"/>
      <c r="H74" s="7"/>
      <c r="I74" s="7"/>
      <c r="J74" s="7"/>
      <c r="K74" s="7"/>
    </row>
    <row r="75" spans="1:11" ht="26.25" customHeight="1">
      <c r="A75" s="70" t="s">
        <v>56</v>
      </c>
      <c r="B75" s="70"/>
      <c r="C75" s="70"/>
      <c r="D75" s="67">
        <f>D72+D73-D74</f>
        <v>1552.8000000000002</v>
      </c>
      <c r="E75" s="67"/>
      <c r="F75" s="7"/>
      <c r="G75" s="7"/>
      <c r="H75" s="7"/>
      <c r="I75" s="7"/>
      <c r="J75" s="7"/>
      <c r="K75" s="7"/>
    </row>
    <row r="76" spans="1:11" ht="20.25" customHeight="1">
      <c r="A76" s="58" t="s">
        <v>57</v>
      </c>
      <c r="B76" s="58"/>
      <c r="C76" s="58"/>
      <c r="D76" s="67">
        <f>980.5+4089.9</f>
        <v>5070.4</v>
      </c>
      <c r="E76" s="67"/>
      <c r="F76" s="7"/>
      <c r="G76" s="7"/>
      <c r="H76" s="7"/>
      <c r="I76" s="7"/>
      <c r="J76" s="7"/>
      <c r="K76" s="7"/>
    </row>
    <row r="77" spans="1:10" ht="26.25" customHeight="1">
      <c r="A77" s="69" t="s">
        <v>34</v>
      </c>
      <c r="B77" s="69"/>
      <c r="C77" s="69"/>
      <c r="D77" s="69"/>
      <c r="E77" s="3"/>
      <c r="F77" s="3"/>
      <c r="G77" s="3"/>
      <c r="H77" s="3"/>
      <c r="I77" s="3"/>
      <c r="J77" s="3"/>
    </row>
    <row r="78" ht="8.25" customHeight="1"/>
    <row r="79" ht="15">
      <c r="A79" t="s">
        <v>35</v>
      </c>
    </row>
    <row r="80" spans="1:11" ht="31.5" customHeight="1">
      <c r="A80" s="63" t="s">
        <v>60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</row>
    <row r="81" spans="1:11" ht="50.25" customHeight="1">
      <c r="A81" s="63" t="s">
        <v>61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</row>
    <row r="82" spans="1:11" ht="33" customHeight="1">
      <c r="A82" s="71" t="s">
        <v>38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</row>
    <row r="83" ht="8.25" customHeight="1"/>
    <row r="84" ht="15">
      <c r="A84" t="s">
        <v>36</v>
      </c>
    </row>
    <row r="85" ht="15">
      <c r="A85" t="s">
        <v>62</v>
      </c>
    </row>
    <row r="86" spans="1:11" ht="32.25" customHeight="1">
      <c r="A86" s="71" t="s">
        <v>63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</row>
    <row r="88" spans="1:7" ht="15">
      <c r="A88" t="s">
        <v>64</v>
      </c>
      <c r="G88" s="5" t="s">
        <v>65</v>
      </c>
    </row>
  </sheetData>
  <sheetProtection/>
  <mergeCells count="52">
    <mergeCell ref="A82:K82"/>
    <mergeCell ref="A86:K86"/>
    <mergeCell ref="A53:D53"/>
    <mergeCell ref="A58:C58"/>
    <mergeCell ref="A51:A52"/>
    <mergeCell ref="D72:E72"/>
    <mergeCell ref="D73:E73"/>
    <mergeCell ref="A81:K81"/>
    <mergeCell ref="A46:K46"/>
    <mergeCell ref="A47:K47"/>
    <mergeCell ref="A48:K48"/>
    <mergeCell ref="A80:K80"/>
    <mergeCell ref="A74:B74"/>
    <mergeCell ref="D74:E74"/>
    <mergeCell ref="D75:E75"/>
    <mergeCell ref="A72:C72"/>
    <mergeCell ref="A77:D77"/>
    <mergeCell ref="A75:C75"/>
    <mergeCell ref="A76:C76"/>
    <mergeCell ref="D76:E76"/>
    <mergeCell ref="A24:K24"/>
    <mergeCell ref="A33:K33"/>
    <mergeCell ref="A34:K34"/>
    <mergeCell ref="A12:D12"/>
    <mergeCell ref="F12:G12"/>
    <mergeCell ref="A6:K6"/>
    <mergeCell ref="A16:K16"/>
    <mergeCell ref="A23:K23"/>
    <mergeCell ref="F8:G8"/>
    <mergeCell ref="A7:E7"/>
    <mergeCell ref="A8:E8"/>
    <mergeCell ref="A45:K45"/>
    <mergeCell ref="A35:K35"/>
    <mergeCell ref="A36:K36"/>
    <mergeCell ref="A43:K43"/>
    <mergeCell ref="A44:K44"/>
    <mergeCell ref="B2:I2"/>
    <mergeCell ref="F7:G7"/>
    <mergeCell ref="I7:J7"/>
    <mergeCell ref="I12:J12"/>
    <mergeCell ref="A13:D13"/>
    <mergeCell ref="F13:G13"/>
    <mergeCell ref="A9:E9"/>
    <mergeCell ref="F9:G9"/>
    <mergeCell ref="A10:D10"/>
    <mergeCell ref="F10:G10"/>
    <mergeCell ref="I10:J10"/>
    <mergeCell ref="A11:D11"/>
    <mergeCell ref="F11:G11"/>
    <mergeCell ref="I11:J11"/>
    <mergeCell ref="A4:K4"/>
    <mergeCell ref="A5:K5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0" sqref="G20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2013-04-04T02:10:05Z</dcterms:modified>
  <cp:category/>
  <cp:version/>
  <cp:contentType/>
  <cp:contentStatus/>
</cp:coreProperties>
</file>